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Zakres prac" sheetId="1" r:id="rId1"/>
    <sheet name="Wykaz materiałów " sheetId="2" r:id="rId2"/>
  </sheets>
  <definedNames>
    <definedName name="_xlnm.Print_Area" localSheetId="0">'Zakres prac'!$A$1:$J$52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47" i="1"/>
  <c r="I46" i="1"/>
  <c r="I45" i="1"/>
  <c r="F5" i="1" l="1"/>
  <c r="I29" i="1" l="1"/>
  <c r="I27" i="1"/>
  <c r="I33" i="1" l="1"/>
  <c r="I48" i="1"/>
  <c r="I35" i="1"/>
  <c r="I49" i="1"/>
  <c r="I30" i="1"/>
  <c r="I20" i="1"/>
  <c r="I50" i="1" l="1"/>
  <c r="I51" i="1"/>
  <c r="I40" i="1" l="1"/>
  <c r="I41" i="1"/>
  <c r="I37" i="1"/>
  <c r="I38" i="1"/>
  <c r="I39" i="1"/>
  <c r="I28" i="1"/>
  <c r="I31" i="1"/>
  <c r="I32" i="1"/>
  <c r="I34" i="1"/>
  <c r="I36" i="1"/>
  <c r="I25" i="1"/>
  <c r="I24" i="1"/>
  <c r="I26" i="1" l="1"/>
  <c r="I23" i="1"/>
  <c r="I21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<sst xmlns="http://schemas.openxmlformats.org/spreadsheetml/2006/main" count="211" uniqueCount="113">
  <si>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</si>
  <si>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</si>
  <si>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</si>
  <si>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</si>
  <si>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</si>
  <si>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</si>
  <si>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</si>
  <si>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</si>
  <si>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</si>
  <si>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</si>
  <si>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kpl.</t>
  </si>
  <si>
    <t>szt.</t>
  </si>
  <si>
    <t xml:space="preserve">Nazwa </t>
  </si>
  <si>
    <t>szt</t>
  </si>
  <si>
    <t>m2</t>
  </si>
  <si>
    <t xml:space="preserve">Wykonawca : </t>
  </si>
  <si>
    <t xml:space="preserve">Nr zlecenia PM </t>
  </si>
  <si>
    <t xml:space="preserve">Zakres prac :                                                                     </t>
  </si>
  <si>
    <t>ZNPRR 12</t>
  </si>
  <si>
    <t>suma</t>
  </si>
  <si>
    <t xml:space="preserve">wykonać badania NDT </t>
  </si>
  <si>
    <t xml:space="preserve">Nazwa materiału </t>
  </si>
  <si>
    <t xml:space="preserve">ilość </t>
  </si>
  <si>
    <t xml:space="preserve">Uwagi </t>
  </si>
  <si>
    <t>Lp.</t>
  </si>
  <si>
    <t>kg</t>
  </si>
  <si>
    <t xml:space="preserve">kg </t>
  </si>
  <si>
    <t>wg . potrzeb</t>
  </si>
  <si>
    <t xml:space="preserve">Otwarcie i zamknięcie włazu z wymianą uszczelnienia. </t>
  </si>
  <si>
    <t>Regeneracja włazów (2 szt.).</t>
  </si>
  <si>
    <t>Przegląd wentylatora młynowego.</t>
  </si>
  <si>
    <t>Mycie wentylatora przed i po remoncie.</t>
  </si>
  <si>
    <t xml:space="preserve">Dociąganie śrub fundamentowych. </t>
  </si>
  <si>
    <t xml:space="preserve">Demontaż i montaż odrzutników ciepła. </t>
  </si>
  <si>
    <t>29</t>
  </si>
  <si>
    <t xml:space="preserve">Demontaż i montaż dławicy z wymianą pierścieni. </t>
  </si>
  <si>
    <t>31</t>
  </si>
  <si>
    <t xml:space="preserve">Demontaż i montaż lub wymiana uszczelnienia przejścia wału od strony ssawnej.  </t>
  </si>
  <si>
    <t>32</t>
  </si>
  <si>
    <t>33b</t>
  </si>
  <si>
    <t xml:space="preserve">Regeneracja osłony sprzęgła wentylatora. </t>
  </si>
  <si>
    <t>Czyszczenie kompletnego korpusu łożyska.</t>
  </si>
  <si>
    <t>Demontaż i montaż pokrywy korpusu łożyska do pomiarów luzów, kontrola stanu panewki, wykonanie pomiarów wszystkich luzów łożyska: b) z pomiarem czopu wału.</t>
  </si>
  <si>
    <t xml:space="preserve">Rozsprzęglenie, centrówka, zesprzęglenie silnika z wentylatorem (z wymianą kołków i dorabianiem podkładek pod silnik). </t>
  </si>
  <si>
    <t xml:space="preserve">Remont instalacji olejowej wentylatora (udrożnienie i czyszczenie instalacji, zbiorników, filtra, doszczelnienie instalacji, regulacja ciśnienia oleju, demontaż i montaż pojedynczych elementów instalacji, ewentualnie dorabianie dekli do kozłów, przegląd i czyszczenie chłodnicy, kontrola szczelności, udrożnienie instalacji 
wody ruchowej). </t>
  </si>
  <si>
    <t>Rozsprzęglenie i zesprzęglenie klap aparatu żaluzyjnego (demontaż i montaż dźwigni, łączników cięgien sterowania łopatkami) z uruchomieniem zablokowanych klap i regulacją ustawienia.</t>
  </si>
  <si>
    <t>Regulacja ustawienia klap gorącego powietrza, oznakowanie położenia (wykonanie oznakowania)</t>
  </si>
  <si>
    <t xml:space="preserve">Wykonanie i spawanie nakładki kanału gorącego powietrza. </t>
  </si>
  <si>
    <t>Czyszczenie ramy pod silnikiem.</t>
  </si>
  <si>
    <t>Dociąganie śrub na kozłach</t>
  </si>
  <si>
    <t>Wymiana sznura uszczelniającego na kompensatorze.</t>
  </si>
  <si>
    <t>Ruch próbny wentylatora w remoncie zespołu młynowego.</t>
  </si>
  <si>
    <t>Wyważanie dynamiczne wentylatora (do wyniku pozytywnego).</t>
  </si>
  <si>
    <t>Wymiana sznura na dławicy</t>
  </si>
  <si>
    <t>-</t>
  </si>
  <si>
    <t xml:space="preserve">Wykonanie dokumentacji z remontu wentylatora </t>
  </si>
  <si>
    <t>Szczeliwo 16</t>
  </si>
  <si>
    <t>ok 1</t>
  </si>
  <si>
    <t>Szczeliwo 20</t>
  </si>
  <si>
    <t xml:space="preserve">ok 3 </t>
  </si>
  <si>
    <t>Sruba M16x60</t>
  </si>
  <si>
    <t xml:space="preserve">wg. potrzeb </t>
  </si>
  <si>
    <t>Podkładka M16</t>
  </si>
  <si>
    <t xml:space="preserve">Nakrętka M16 </t>
  </si>
  <si>
    <t>Śruba M16x90</t>
  </si>
  <si>
    <t>Blacha 10 GAT. S355JR (18G2A)</t>
  </si>
  <si>
    <t>Blacha 8 GAT. S355JR (18G2A)</t>
  </si>
  <si>
    <t>Śruba M12x40</t>
  </si>
  <si>
    <t xml:space="preserve">Wykaz materiałów podstawowych do remontu kapitalnego wentylatora młynowego </t>
  </si>
  <si>
    <t xml:space="preserve">Smar ŁT 42 - uszczelnienie łożysk </t>
  </si>
  <si>
    <t>Zagospodarowanie miejsca pracy b) dla remontów średnich</t>
  </si>
  <si>
    <t>Demontaż i montaż osłony sprzęgła wentylatora - czyszczenie sprzęgła</t>
  </si>
  <si>
    <t>Wykonanie kontroli spełnienia minimalnych wymagań dotyczących bezpieczeństwa i higieny pracy w zakresie uzytkowania urządzenia - sporządzenie raportu z kontroli</t>
  </si>
  <si>
    <t>Przegląd klapy zimnego powietrza - otwarcie, zamknięcie włazu do klapy z wymianą uszczelnienia, regulacja ustawienia klapy na ogranicznikach, uruchomienie klapy.</t>
  </si>
  <si>
    <t>1b</t>
  </si>
  <si>
    <t>36 lub 37</t>
  </si>
  <si>
    <t>Demontaż i montaż lub wymiana wałka lub łopatki aparatu żaluzyjnego (przy wymianie wałek+ łopatka traktować jako jedną sztukę).</t>
  </si>
  <si>
    <t xml:space="preserve">Usuwanie nieszczelności na ssaniu wentylatora </t>
  </si>
  <si>
    <t xml:space="preserve">Demontaż i montaż osłony bortnicy z wykonaniem nowej. </t>
  </si>
  <si>
    <t xml:space="preserve">Wykonanie blach do dławnicy WM </t>
  </si>
  <si>
    <t>7.1.2.</t>
  </si>
  <si>
    <t xml:space="preserve">Cięcie materiału </t>
  </si>
  <si>
    <t>7.1.2.1.</t>
  </si>
  <si>
    <t xml:space="preserve">Toczenie </t>
  </si>
  <si>
    <t>7.1.2.2.</t>
  </si>
  <si>
    <t xml:space="preserve">Wytłaczanie </t>
  </si>
  <si>
    <t>7.1.2.3.</t>
  </si>
  <si>
    <t>Wyprowadzenie wszystkich luzów łożyska bez wymiany panewki (po wykonaniu pomiarów) lub wymiana panewki łożyska z wyprowadzeniem  wszystkich luzów (po wykonaniu pomiarów, panewki dostarcza Zamawiający)</t>
  </si>
  <si>
    <t>Śruba M8x20</t>
  </si>
  <si>
    <t>Wymiana zaworu odcinającego wodę ruchową.</t>
  </si>
  <si>
    <t xml:space="preserve">Demontaż i montaż dźwigni, łączników, cięgien sterowania łopatkami aparatu żaluzyjnego z uruchomieniem zablokowanych klap i regulacją ustawienia. </t>
  </si>
  <si>
    <t>Zawór kulowy 1" do wody</t>
  </si>
  <si>
    <t>Szczeliwo 18</t>
  </si>
  <si>
    <t xml:space="preserve">ok 1 </t>
  </si>
  <si>
    <t>Szczeliwo 22</t>
  </si>
  <si>
    <t>Śruba M16x70</t>
  </si>
  <si>
    <t>ok 50</t>
  </si>
  <si>
    <t>Wymagana dokumentacja zdjęciowa z przeglądu w Dokumentacji z remontu</t>
  </si>
  <si>
    <t xml:space="preserve"> Remont średni wentylatora młynowego  </t>
  </si>
  <si>
    <t xml:space="preserve">Remont średni wentylatora młynowego  - prace warsztatowe </t>
  </si>
  <si>
    <t>Usuwanie usterek stwierdzonych po odstawieniu wentylatora do remontu.</t>
  </si>
  <si>
    <t xml:space="preserve">Ilość RBG </t>
  </si>
  <si>
    <t xml:space="preserve">Wartość Materiałów </t>
  </si>
  <si>
    <t xml:space="preserve">ZNPRR Rozdział 8 </t>
  </si>
  <si>
    <t xml:space="preserve">jednostka miary </t>
  </si>
  <si>
    <t>Wylanie stopem łożyskowym 2 szt. Panewek WM wraz z obróbką mechaniczną</t>
  </si>
  <si>
    <t>Panewka WM – wylewanie stopem łożyskowym</t>
  </si>
  <si>
    <t>7.1.5.</t>
  </si>
  <si>
    <t>Panewka WM – obróbka mechaniczna</t>
  </si>
  <si>
    <t>7.1.4.</t>
  </si>
  <si>
    <t>Przetaczanie korpusów WM pod wylewanie stopem łożyskowym</t>
  </si>
  <si>
    <t>kalk.indyw. Nr 29/DM/K/2007</t>
  </si>
  <si>
    <t xml:space="preserve">Przykładowy remont średni wentylatora młynowego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</si>
</sst>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9"/>
      <name val="Arial"/>
      <family val="2"/>
    </font>
    <font>
      <sz val="10"/>
      <color indexed="10"/>
      <name val="Arial"/>
      <family val="2"/>
    </font>
    <font>
      <sz val="11"/>
      <color theme="0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u/>
      <sz val="11"/>
      <color theme="10"/>
      <name val="Arial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11"/>
      <color rgb="FF000000"/>
      <name val="Calibri"/>
      <family val="2"/>
      <charset val="238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26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5">
    <xf numFmtId="0" fontId="0" fillId="0" borderId="0"/>
    <xf numFmtId="0" fontId="18" fillId="0" borderId="0"/>
    <xf numFmtId="0" fontId="20" fillId="0" borderId="0"/>
    <xf numFmtId="0" fontId="21" fillId="33" borderId="0" applyNumberFormat="0" applyBorder="0" applyAlignment="0" applyProtection="0"/>
    <xf numFmtId="0" fontId="18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8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8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8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8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8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8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8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8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8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8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8" fillId="31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48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48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48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48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48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48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23" fillId="38" borderId="10" applyNumberFormat="0" applyAlignment="0" applyProtection="0"/>
    <xf numFmtId="0" fontId="23" fillId="38" borderId="10" applyNumberFormat="0" applyAlignment="0" applyProtection="0"/>
    <xf numFmtId="0" fontId="9" fillId="5" borderId="4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10" fillId="6" borderId="5" applyNumberFormat="0" applyAlignment="0" applyProtection="0"/>
    <xf numFmtId="0" fontId="25" fillId="35" borderId="0" applyNumberFormat="0" applyBorder="0" applyAlignment="0" applyProtection="0"/>
    <xf numFmtId="0" fontId="49" fillId="2" borderId="0" applyNumberFormat="0" applyBorder="0" applyAlignment="0" applyProtection="0"/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12" fillId="0" borderId="6" applyNumberFormat="0" applyFill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3" fillId="7" borderId="7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3" fillId="0" borderId="1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4" fillId="0" borderId="2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51" fillId="4" borderId="0" applyNumberFormat="0" applyBorder="0" applyAlignment="0" applyProtection="0"/>
    <xf numFmtId="0" fontId="31" fillId="53" borderId="0" applyNumberFormat="0" applyBorder="0" applyAlignment="0" applyProtection="0"/>
    <xf numFmtId="0" fontId="8" fillId="4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1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51" borderId="10" applyNumberFormat="0" applyAlignment="0" applyProtection="0"/>
    <xf numFmtId="0" fontId="33" fillId="51" borderId="10" applyNumberFormat="0" applyAlignment="0" applyProtection="0"/>
    <xf numFmtId="0" fontId="11" fillId="6" borderId="4" applyNumberFormat="0" applyAlignment="0" applyProtection="0"/>
    <xf numFmtId="4" fontId="42" fillId="54" borderId="11" applyNumberFormat="0" applyProtection="0">
      <alignment vertical="center"/>
    </xf>
    <xf numFmtId="4" fontId="43" fillId="54" borderId="11" applyNumberFormat="0" applyProtection="0">
      <alignment vertical="center"/>
    </xf>
    <xf numFmtId="4" fontId="42" fillId="54" borderId="11" applyNumberFormat="0" applyProtection="0">
      <alignment horizontal="left" vertical="center" indent="1"/>
    </xf>
    <xf numFmtId="4" fontId="42" fillId="54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4" fontId="42" fillId="56" borderId="11" applyNumberFormat="0" applyProtection="0">
      <alignment horizontal="right" vertical="center"/>
    </xf>
    <xf numFmtId="4" fontId="42" fillId="57" borderId="11" applyNumberFormat="0" applyProtection="0">
      <alignment horizontal="right" vertical="center"/>
    </xf>
    <xf numFmtId="4" fontId="42" fillId="58" borderId="11" applyNumberFormat="0" applyProtection="0">
      <alignment horizontal="right" vertical="center"/>
    </xf>
    <xf numFmtId="4" fontId="42" fillId="59" borderId="11" applyNumberFormat="0" applyProtection="0">
      <alignment horizontal="right" vertical="center"/>
    </xf>
    <xf numFmtId="4" fontId="42" fillId="60" borderId="11" applyNumberFormat="0" applyProtection="0">
      <alignment horizontal="right" vertical="center"/>
    </xf>
    <xf numFmtId="4" fontId="42" fillId="61" borderId="11" applyNumberFormat="0" applyProtection="0">
      <alignment horizontal="right" vertical="center"/>
    </xf>
    <xf numFmtId="4" fontId="42" fillId="62" borderId="11" applyNumberFormat="0" applyProtection="0">
      <alignment horizontal="right" vertical="center"/>
    </xf>
    <xf numFmtId="4" fontId="42" fillId="63" borderId="11" applyNumberFormat="0" applyProtection="0">
      <alignment horizontal="right" vertical="center"/>
    </xf>
    <xf numFmtId="4" fontId="42" fillId="64" borderId="11" applyNumberFormat="0" applyProtection="0">
      <alignment horizontal="right" vertical="center"/>
    </xf>
    <xf numFmtId="4" fontId="44" fillId="65" borderId="11" applyNumberFormat="0" applyProtection="0">
      <alignment horizontal="left" vertical="center" indent="1"/>
    </xf>
    <xf numFmtId="4" fontId="42" fillId="66" borderId="17" applyNumberFormat="0" applyProtection="0">
      <alignment horizontal="left" vertical="center" wrapText="1" indent="1"/>
    </xf>
    <xf numFmtId="4" fontId="45" fillId="67" borderId="0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1" fillId="69" borderId="11" applyNumberFormat="0" applyProtection="0">
      <alignment horizontal="left" vertical="center" indent="1"/>
    </xf>
    <xf numFmtId="4" fontId="41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2" fillId="73" borderId="11" applyNumberFormat="0" applyProtection="0">
      <alignment vertical="center"/>
    </xf>
    <xf numFmtId="4" fontId="43" fillId="73" borderId="11" applyNumberFormat="0" applyProtection="0">
      <alignment vertical="center"/>
    </xf>
    <xf numFmtId="4" fontId="42" fillId="73" borderId="11" applyNumberFormat="0" applyProtection="0">
      <alignment horizontal="left" vertical="center" indent="1"/>
    </xf>
    <xf numFmtId="4" fontId="42" fillId="73" borderId="11" applyNumberFormat="0" applyProtection="0">
      <alignment horizontal="left" vertical="center" indent="1"/>
    </xf>
    <xf numFmtId="4" fontId="42" fillId="0" borderId="11" applyNumberFormat="0" applyProtection="0">
      <alignment horizontal="right" vertical="center"/>
    </xf>
    <xf numFmtId="4" fontId="43" fillId="74" borderId="11" applyNumberFormat="0" applyProtection="0">
      <alignment horizontal="right" vertical="center"/>
    </xf>
    <xf numFmtId="0" fontId="40" fillId="0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0" fontId="46" fillId="74" borderId="0" applyNumberFormat="0" applyProtection="0">
      <alignment horizontal="center"/>
    </xf>
    <xf numFmtId="4" fontId="47" fillId="69" borderId="11" applyNumberFormat="0" applyProtection="0">
      <alignment horizontal="right" vertical="center"/>
    </xf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66" borderId="19" applyNumberFormat="0" applyFont="0" applyAlignment="0" applyProtection="0"/>
    <xf numFmtId="0" fontId="39" fillId="66" borderId="19" applyNumberFormat="0" applyFont="0" applyAlignment="0" applyProtection="0"/>
    <xf numFmtId="0" fontId="39" fillId="66" borderId="19" applyNumberFormat="0" applyFont="0" applyAlignment="0" applyProtection="0"/>
    <xf numFmtId="0" fontId="19" fillId="66" borderId="19" applyNumberFormat="0" applyFont="0" applyAlignment="0" applyProtection="0"/>
    <xf numFmtId="0" fontId="1" fillId="8" borderId="8" applyNumberFormat="0" applyFont="0" applyAlignment="0" applyProtection="0"/>
    <xf numFmtId="0" fontId="38" fillId="34" borderId="0" applyNumberFormat="0" applyBorder="0" applyAlignment="0" applyProtection="0"/>
    <xf numFmtId="0" fontId="53" fillId="3" borderId="0" applyNumberFormat="0" applyBorder="0" applyAlignment="0" applyProtection="0"/>
    <xf numFmtId="0" fontId="38" fillId="34" borderId="0" applyNumberFormat="0" applyBorder="0" applyAlignment="0" applyProtection="0"/>
    <xf numFmtId="0" fontId="7" fillId="3" borderId="0" applyNumberFormat="0" applyBorder="0" applyAlignment="0" applyProtection="0"/>
  </cellStyleXfs>
  <cellXfs count="69">
    <xf numFmtId="0" fontId="0" fillId="0" borderId="0" xfId="0"/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76" borderId="23" xfId="0" applyFill="1" applyBorder="1" applyAlignment="1">
      <alignment vertical="center" wrapText="1"/>
    </xf>
    <xf numFmtId="0" fontId="0" fillId="0" borderId="23" xfId="0" applyBorder="1"/>
    <xf numFmtId="0" fontId="0" fillId="0" borderId="23" xfId="0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left" vertical="center" wrapText="1"/>
    </xf>
    <xf numFmtId="0" fontId="0" fillId="0" borderId="23" xfId="0" applyBorder="1" applyAlignment="1">
      <alignment horizontal="left"/>
    </xf>
    <xf numFmtId="0" fontId="0" fillId="0" borderId="0" xfId="0" applyBorder="1"/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3" xfId="0" applyNumberForma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49" fontId="18" fillId="0" borderId="23" xfId="1" applyNumberFormat="1" applyFill="1" applyBorder="1" applyAlignment="1">
      <alignment horizontal="center" vertical="center"/>
    </xf>
    <xf numFmtId="0" fontId="18" fillId="0" borderId="23" xfId="1" applyFill="1" applyBorder="1" applyAlignment="1">
      <alignment horizontal="center" vertical="center"/>
    </xf>
    <xf numFmtId="0" fontId="18" fillId="0" borderId="23" xfId="1" applyNumberFormat="1" applyFill="1" applyBorder="1" applyAlignment="1">
      <alignment horizontal="center"/>
    </xf>
    <xf numFmtId="0" fontId="0" fillId="0" borderId="23" xfId="0" applyFill="1" applyBorder="1" applyAlignment="1">
      <alignment wrapText="1"/>
    </xf>
    <xf numFmtId="0" fontId="0" fillId="0" borderId="23" xfId="0" applyFill="1" applyBorder="1"/>
    <xf numFmtId="0" fontId="18" fillId="0" borderId="23" xfId="1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>
      <alignment vertical="center" wrapText="1"/>
    </xf>
    <xf numFmtId="0" fontId="0" fillId="0" borderId="23" xfId="0" applyFont="1" applyFill="1" applyBorder="1"/>
    <xf numFmtId="0" fontId="0" fillId="0" borderId="2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24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44" fontId="2" fillId="0" borderId="2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Fill="1" applyBorder="1" applyAlignment="1">
      <alignment horizontal="center"/>
    </xf>
    <xf numFmtId="0" fontId="16" fillId="76" borderId="23" xfId="0" applyFont="1" applyFill="1" applyBorder="1" applyAlignment="1">
      <alignment vertical="center" wrapText="1"/>
    </xf>
    <xf numFmtId="164" fontId="16" fillId="76" borderId="23" xfId="0" applyNumberFormat="1" applyFont="1" applyFill="1" applyBorder="1" applyAlignment="1">
      <alignment vertical="center" wrapText="1"/>
    </xf>
    <xf numFmtId="0" fontId="56" fillId="0" borderId="0" xfId="0" applyFont="1"/>
    <xf numFmtId="164" fontId="16" fillId="76" borderId="2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76" borderId="23" xfId="0" applyFill="1" applyBorder="1" applyAlignment="1">
      <alignment horizontal="center" vertical="center" wrapText="1"/>
    </xf>
    <xf numFmtId="0" fontId="0" fillId="0" borderId="25" xfId="0" applyNumberFormat="1" applyFill="1" applyBorder="1" applyAlignment="1">
      <alignment horizontal="center" vertical="center"/>
    </xf>
    <xf numFmtId="0" fontId="0" fillId="76" borderId="20" xfId="0" applyFill="1" applyBorder="1" applyAlignment="1">
      <alignment horizontal="center" vertical="center" wrapText="1"/>
    </xf>
    <xf numFmtId="0" fontId="0" fillId="76" borderId="21" xfId="0" applyFill="1" applyBorder="1" applyAlignment="1">
      <alignment horizontal="center" vertical="center" wrapText="1"/>
    </xf>
    <xf numFmtId="0" fontId="0" fillId="76" borderId="22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54" fillId="75" borderId="20" xfId="0" applyFont="1" applyFill="1" applyBorder="1" applyAlignment="1">
      <alignment horizontal="center"/>
    </xf>
    <xf numFmtId="0" fontId="54" fillId="75" borderId="21" xfId="0" applyFont="1" applyFill="1" applyBorder="1" applyAlignment="1">
      <alignment horizontal="center"/>
    </xf>
    <xf numFmtId="0" fontId="54" fillId="75" borderId="22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55" fillId="77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76" borderId="23" xfId="0" applyFill="1" applyBorder="1" applyAlignment="1">
      <alignment horizontal="center" vertical="center" wrapText="1"/>
    </xf>
    <xf numFmtId="0" fontId="16" fillId="75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Fill="1" applyBorder="1" applyAlignment="1">
      <alignment horizontal="center"/>
    </xf>
  </cellXfs>
  <cellStyles count="465">
    <cellStyle name="=C:\WINNT35\SYSTEM32\COMMAND.COM" xfId="2"/>
    <cellStyle name="20% - akcent 1 2" xfId="3"/>
    <cellStyle name="20% - akcent 1 2 2" xfId="4"/>
    <cellStyle name="20% - akcent 1 3" xfId="5"/>
    <cellStyle name="20% - akcent 1 3 2" xfId="6"/>
    <cellStyle name="20% - akcent 2 2" xfId="7"/>
    <cellStyle name="20% - akcent 2 2 2" xfId="8"/>
    <cellStyle name="20% - akcent 2 3" xfId="9"/>
    <cellStyle name="20% - akcent 2 3 2" xfId="10"/>
    <cellStyle name="20% - akcent 3 2" xfId="11"/>
    <cellStyle name="20% - akcent 3 2 2" xfId="12"/>
    <cellStyle name="20% - akcent 3 3" xfId="13"/>
    <cellStyle name="20% - akcent 3 3 2" xfId="14"/>
    <cellStyle name="20% - akcent 4 2" xfId="15"/>
    <cellStyle name="20% - akcent 4 2 2" xfId="16"/>
    <cellStyle name="20% - akcent 4 3" xfId="17"/>
    <cellStyle name="20% - akcent 4 3 2" xfId="18"/>
    <cellStyle name="20% - akcent 5 2" xfId="19"/>
    <cellStyle name="20% - akcent 5 2 2" xfId="20"/>
    <cellStyle name="20% - akcent 5 3" xfId="21"/>
    <cellStyle name="20% - akcent 5 3 2" xfId="22"/>
    <cellStyle name="20% - akcent 6 2" xfId="23"/>
    <cellStyle name="20% - akcent 6 2 2" xfId="24"/>
    <cellStyle name="20% - akcent 6 3" xfId="25"/>
    <cellStyle name="20% - akcent 6 3 2" xfId="26"/>
    <cellStyle name="40% - akcent 1 2" xfId="27"/>
    <cellStyle name="40% - akcent 1 2 2" xfId="28"/>
    <cellStyle name="40% - akcent 1 3" xfId="29"/>
    <cellStyle name="40% - akcent 1 3 2" xfId="30"/>
    <cellStyle name="40% - akcent 2 2" xfId="31"/>
    <cellStyle name="40% - akcent 2 2 2" xfId="32"/>
    <cellStyle name="40% - akcent 2 3" xfId="33"/>
    <cellStyle name="40% - akcent 2 3 2" xfId="34"/>
    <cellStyle name="40% - akcent 3 2" xfId="35"/>
    <cellStyle name="40% - akcent 3 2 2" xfId="36"/>
    <cellStyle name="40% - akcent 3 3" xfId="37"/>
    <cellStyle name="40% - akcent 3 3 2" xfId="38"/>
    <cellStyle name="40% - akcent 4 2" xfId="39"/>
    <cellStyle name="40% - akcent 4 2 2" xfId="40"/>
    <cellStyle name="40% - akcent 4 3" xfId="41"/>
    <cellStyle name="40% - akcent 4 3 2" xfId="42"/>
    <cellStyle name="40% - akcent 5 2" xfId="43"/>
    <cellStyle name="40% - akcent 5 2 2" xfId="44"/>
    <cellStyle name="40% - akcent 5 3" xfId="45"/>
    <cellStyle name="40% - akcent 5 3 2" xfId="46"/>
    <cellStyle name="40% - akcent 6 2" xfId="47"/>
    <cellStyle name="40% - akcent 6 2 2" xfId="48"/>
    <cellStyle name="40% - akcent 6 3" xfId="49"/>
    <cellStyle name="40% - akcent 6 3 2" xfId="50"/>
    <cellStyle name="60% - akcent 1 2" xfId="51"/>
    <cellStyle name="60% - akcent 1 2 2" xfId="52"/>
    <cellStyle name="60% - akcent 1 3" xfId="53"/>
    <cellStyle name="60% - akcent 1 3 2" xfId="54"/>
    <cellStyle name="60% - akcent 2 2" xfId="55"/>
    <cellStyle name="60% - akcent 2 2 2" xfId="56"/>
    <cellStyle name="60% - akcent 2 3" xfId="57"/>
    <cellStyle name="60% - akcent 2 3 2" xfId="58"/>
    <cellStyle name="60% - akcent 3 2" xfId="59"/>
    <cellStyle name="60% - akcent 3 2 2" xfId="60"/>
    <cellStyle name="60% - akcent 3 3" xfId="61"/>
    <cellStyle name="60% - akcent 3 3 2" xfId="62"/>
    <cellStyle name="60% - akcent 4 2" xfId="63"/>
    <cellStyle name="60% - akcent 4 2 2" xfId="64"/>
    <cellStyle name="60% - akcent 4 3" xfId="65"/>
    <cellStyle name="60% - akcent 4 3 2" xfId="66"/>
    <cellStyle name="60% - akcent 5 2" xfId="67"/>
    <cellStyle name="60% - akcent 5 2 2" xfId="68"/>
    <cellStyle name="60% - akcent 5 3" xfId="69"/>
    <cellStyle name="60% - akcent 5 3 2" xfId="70"/>
    <cellStyle name="60% - akcent 6 2" xfId="71"/>
    <cellStyle name="60% - akcent 6 2 2" xfId="72"/>
    <cellStyle name="60% - akcent 6 3" xfId="73"/>
    <cellStyle name="60% - akcent 6 3 2" xfId="74"/>
    <cellStyle name="Akcent 1 2" xfId="75"/>
    <cellStyle name="Akcent 1 3" xfId="76"/>
    <cellStyle name="Akcent 1 3 2" xfId="77"/>
    <cellStyle name="Akcent 2 2" xfId="78"/>
    <cellStyle name="Akcent 2 3" xfId="79"/>
    <cellStyle name="Akcent 2 3 2" xfId="80"/>
    <cellStyle name="Akcent 3 2" xfId="81"/>
    <cellStyle name="Akcent 3 3" xfId="82"/>
    <cellStyle name="Akcent 3 3 2" xfId="83"/>
    <cellStyle name="Akcent 4 2" xfId="84"/>
    <cellStyle name="Akcent 4 3" xfId="85"/>
    <cellStyle name="Akcent 4 3 2" xfId="86"/>
    <cellStyle name="Akcent 5 2" xfId="87"/>
    <cellStyle name="Akcent 5 3" xfId="88"/>
    <cellStyle name="Akcent 5 3 2" xfId="89"/>
    <cellStyle name="Akcent 6 2" xfId="90"/>
    <cellStyle name="Akcent 6 3" xfId="91"/>
    <cellStyle name="Akcent 6 3 2" xfId="92"/>
    <cellStyle name="Dane wejściowe 2" xfId="93"/>
    <cellStyle name="Dane wejściowe 3" xfId="94"/>
    <cellStyle name="Dane wejściowe 3 2" xfId="95"/>
    <cellStyle name="Dane wyjściowe 2" xfId="96"/>
    <cellStyle name="Dane wyjściowe 3" xfId="97"/>
    <cellStyle name="Dane wyjściowe 3 2" xfId="98"/>
    <cellStyle name="Dobre 2" xfId="99"/>
    <cellStyle name="Dobre 2 2" xfId="100"/>
    <cellStyle name="Dobre 3" xfId="101"/>
    <cellStyle name="Dobre 3 2" xfId="102"/>
    <cellStyle name="Dziesiętny 2" xfId="103"/>
    <cellStyle name="Dziesiętny 2 2" xfId="104"/>
    <cellStyle name="Dziesiętny 2 2 2" xfId="105"/>
    <cellStyle name="Dziesiętny 2 3" xfId="106"/>
    <cellStyle name="Dziesiętny 3" xfId="107"/>
    <cellStyle name="Dziesiętny 3 2" xfId="108"/>
    <cellStyle name="Dziesiętny 3 2 2" xfId="109"/>
    <cellStyle name="Dziesiętny 3 3" xfId="110"/>
    <cellStyle name="Dziesiętny 4" xfId="111"/>
    <cellStyle name="Dziesiętny 4 2" xfId="112"/>
    <cellStyle name="Dziesiętny 4 2 2" xfId="113"/>
    <cellStyle name="Dziesiętny 4 3" xfId="114"/>
    <cellStyle name="Hiperłącze 2" xfId="115"/>
    <cellStyle name="Komórka połączona 2" xfId="116"/>
    <cellStyle name="Komórka połączona 3" xfId="117"/>
    <cellStyle name="Komórka połączona 3 2" xfId="118"/>
    <cellStyle name="Komórka zaznaczona 2" xfId="119"/>
    <cellStyle name="Komórka zaznaczona 3" xfId="120"/>
    <cellStyle name="Komórka zaznaczona 3 2" xfId="121"/>
    <cellStyle name="Nagłówek 1 2" xfId="122"/>
    <cellStyle name="Nagłówek 1 3" xfId="123"/>
    <cellStyle name="Nagłówek 1 3 2" xfId="124"/>
    <cellStyle name="Nagłówek 2 2" xfId="125"/>
    <cellStyle name="Nagłówek 2 3" xfId="126"/>
    <cellStyle name="Nagłówek 2 3 2" xfId="127"/>
    <cellStyle name="Nagłówek 3 2" xfId="128"/>
    <cellStyle name="Nagłówek 3 3" xfId="129"/>
    <cellStyle name="Nagłówek 3 3 2" xfId="130"/>
    <cellStyle name="Nagłówek 4 2" xfId="131"/>
    <cellStyle name="Nagłówek 4 3" xfId="132"/>
    <cellStyle name="Nagłówek 4 3 2" xfId="133"/>
    <cellStyle name="Neutralne 2" xfId="134"/>
    <cellStyle name="Neutralne 2 2" xfId="135"/>
    <cellStyle name="Neutralne 3" xfId="136"/>
    <cellStyle name="Neutralne 3 2" xfId="137"/>
    <cellStyle name="Normalny" xfId="0" builtinId="0"/>
    <cellStyle name="Normalny 10" xfId="1"/>
    <cellStyle name="Normalny 10 10" xfId="138"/>
    <cellStyle name="Normalny 10 11" xfId="139"/>
    <cellStyle name="Normalny 10 2" xfId="140"/>
    <cellStyle name="Normalny 10 3" xfId="141"/>
    <cellStyle name="Normalny 10 4" xfId="142"/>
    <cellStyle name="Normalny 10 5" xfId="143"/>
    <cellStyle name="Normalny 10 6" xfId="144"/>
    <cellStyle name="Normalny 10 7" xfId="145"/>
    <cellStyle name="Normalny 10 8" xfId="146"/>
    <cellStyle name="Normalny 10 9" xfId="147"/>
    <cellStyle name="Normalny 11 10" xfId="148"/>
    <cellStyle name="Normalny 11 11" xfId="149"/>
    <cellStyle name="Normalny 11 12" xfId="150"/>
    <cellStyle name="Normalny 11 2" xfId="151"/>
    <cellStyle name="Normalny 11 3" xfId="152"/>
    <cellStyle name="Normalny 11 4" xfId="153"/>
    <cellStyle name="Normalny 11 5" xfId="154"/>
    <cellStyle name="Normalny 11 6" xfId="155"/>
    <cellStyle name="Normalny 11 7" xfId="156"/>
    <cellStyle name="Normalny 11 8" xfId="157"/>
    <cellStyle name="Normalny 11 9" xfId="158"/>
    <cellStyle name="Normalny 12 10" xfId="159"/>
    <cellStyle name="Normalny 12 11" xfId="160"/>
    <cellStyle name="Normalny 12 12" xfId="161"/>
    <cellStyle name="Normalny 12 2" xfId="162"/>
    <cellStyle name="Normalny 12 3" xfId="163"/>
    <cellStyle name="Normalny 12 4" xfId="164"/>
    <cellStyle name="Normalny 12 5" xfId="165"/>
    <cellStyle name="Normalny 12 6" xfId="166"/>
    <cellStyle name="Normalny 12 7" xfId="167"/>
    <cellStyle name="Normalny 12 8" xfId="168"/>
    <cellStyle name="Normalny 12 9" xfId="169"/>
    <cellStyle name="Normalny 13 10" xfId="170"/>
    <cellStyle name="Normalny 13 2" xfId="171"/>
    <cellStyle name="Normalny 13 3" xfId="172"/>
    <cellStyle name="Normalny 13 3 2" xfId="173"/>
    <cellStyle name="Normalny 13 4" xfId="174"/>
    <cellStyle name="Normalny 13 5" xfId="175"/>
    <cellStyle name="Normalny 13 6" xfId="176"/>
    <cellStyle name="Normalny 13 7" xfId="177"/>
    <cellStyle name="Normalny 13 8" xfId="178"/>
    <cellStyle name="Normalny 13 9" xfId="179"/>
    <cellStyle name="Normalny 14 10" xfId="180"/>
    <cellStyle name="Normalny 14 2" xfId="181"/>
    <cellStyle name="Normalny 14 3" xfId="182"/>
    <cellStyle name="Normalny 14 3 2" xfId="183"/>
    <cellStyle name="Normalny 14 4" xfId="184"/>
    <cellStyle name="Normalny 14 5" xfId="185"/>
    <cellStyle name="Normalny 14 6" xfId="186"/>
    <cellStyle name="Normalny 14 7" xfId="187"/>
    <cellStyle name="Normalny 14 8" xfId="188"/>
    <cellStyle name="Normalny 14 9" xfId="189"/>
    <cellStyle name="Normalny 15 10" xfId="190"/>
    <cellStyle name="Normalny 15 2" xfId="191"/>
    <cellStyle name="Normalny 15 3" xfId="192"/>
    <cellStyle name="Normalny 15 3 2" xfId="193"/>
    <cellStyle name="Normalny 15 4" xfId="194"/>
    <cellStyle name="Normalny 15 5" xfId="195"/>
    <cellStyle name="Normalny 15 6" xfId="196"/>
    <cellStyle name="Normalny 15 7" xfId="197"/>
    <cellStyle name="Normalny 15 8" xfId="198"/>
    <cellStyle name="Normalny 15 9" xfId="199"/>
    <cellStyle name="Normalny 16 10" xfId="200"/>
    <cellStyle name="Normalny 16 2" xfId="201"/>
    <cellStyle name="Normalny 16 3" xfId="202"/>
    <cellStyle name="Normalny 16 3 2" xfId="203"/>
    <cellStyle name="Normalny 16 4" xfId="204"/>
    <cellStyle name="Normalny 16 5" xfId="205"/>
    <cellStyle name="Normalny 16 6" xfId="206"/>
    <cellStyle name="Normalny 16 7" xfId="207"/>
    <cellStyle name="Normalny 16 8" xfId="208"/>
    <cellStyle name="Normalny 16 9" xfId="209"/>
    <cellStyle name="Normalny 17 10" xfId="210"/>
    <cellStyle name="Normalny 17 2" xfId="211"/>
    <cellStyle name="Normalny 17 3" xfId="212"/>
    <cellStyle name="Normalny 17 3 2" xfId="213"/>
    <cellStyle name="Normalny 17 4" xfId="214"/>
    <cellStyle name="Normalny 17 5" xfId="215"/>
    <cellStyle name="Normalny 17 6" xfId="216"/>
    <cellStyle name="Normalny 17 7" xfId="217"/>
    <cellStyle name="Normalny 17 8" xfId="218"/>
    <cellStyle name="Normalny 17 9" xfId="219"/>
    <cellStyle name="Normalny 18 2" xfId="220"/>
    <cellStyle name="Normalny 18 3" xfId="221"/>
    <cellStyle name="Normalny 18 4" xfId="222"/>
    <cellStyle name="Normalny 18 5" xfId="223"/>
    <cellStyle name="Normalny 18 6" xfId="224"/>
    <cellStyle name="Normalny 18 7" xfId="225"/>
    <cellStyle name="Normalny 18 8" xfId="226"/>
    <cellStyle name="Normalny 18 9" xfId="227"/>
    <cellStyle name="Normalny 19 2" xfId="228"/>
    <cellStyle name="Normalny 19 3" xfId="229"/>
    <cellStyle name="Normalny 19 4" xfId="230"/>
    <cellStyle name="Normalny 19 5" xfId="231"/>
    <cellStyle name="Normalny 19 6" xfId="232"/>
    <cellStyle name="Normalny 19 7" xfId="233"/>
    <cellStyle name="Normalny 19 8" xfId="234"/>
    <cellStyle name="Normalny 2" xfId="235"/>
    <cellStyle name="Normalny 2 10" xfId="236"/>
    <cellStyle name="Normalny 2 11" xfId="237"/>
    <cellStyle name="Normalny 2 2" xfId="238"/>
    <cellStyle name="Normalny 2 2 2" xfId="239"/>
    <cellStyle name="Normalny 2 3" xfId="240"/>
    <cellStyle name="Normalny 2 3 2" xfId="241"/>
    <cellStyle name="Normalny 2 4" xfId="242"/>
    <cellStyle name="Normalny 2 4 2" xfId="243"/>
    <cellStyle name="Normalny 2 5" xfId="244"/>
    <cellStyle name="Normalny 2 6" xfId="245"/>
    <cellStyle name="Normalny 2 7" xfId="246"/>
    <cellStyle name="Normalny 2 8" xfId="247"/>
    <cellStyle name="Normalny 2 9" xfId="248"/>
    <cellStyle name="Normalny 20 2" xfId="249"/>
    <cellStyle name="Normalny 20 3" xfId="250"/>
    <cellStyle name="Normalny 20 4" xfId="251"/>
    <cellStyle name="Normalny 20 5" xfId="252"/>
    <cellStyle name="Normalny 20 6" xfId="253"/>
    <cellStyle name="Normalny 20 7" xfId="254"/>
    <cellStyle name="Normalny 20 8" xfId="255"/>
    <cellStyle name="Normalny 20 9" xfId="256"/>
    <cellStyle name="Normalny 21" xfId="257"/>
    <cellStyle name="Normalny 22" xfId="258"/>
    <cellStyle name="Normalny 23" xfId="259"/>
    <cellStyle name="Normalny 24" xfId="260"/>
    <cellStyle name="Normalny 246" xfId="261"/>
    <cellStyle name="Normalny 25 2" xfId="262"/>
    <cellStyle name="Normalny 25 3" xfId="263"/>
    <cellStyle name="Normalny 25 4" xfId="264"/>
    <cellStyle name="Normalny 26" xfId="265"/>
    <cellStyle name="Normalny 27" xfId="266"/>
    <cellStyle name="Normalny 28" xfId="267"/>
    <cellStyle name="Normalny 29" xfId="268"/>
    <cellStyle name="Normalny 3" xfId="269"/>
    <cellStyle name="Normalny 3 10" xfId="270"/>
    <cellStyle name="Normalny 3 11" xfId="271"/>
    <cellStyle name="Normalny 3 2" xfId="272"/>
    <cellStyle name="Normalny 3 3" xfId="273"/>
    <cellStyle name="Normalny 3 4" xfId="274"/>
    <cellStyle name="Normalny 3 5" xfId="275"/>
    <cellStyle name="Normalny 3 6" xfId="276"/>
    <cellStyle name="Normalny 3 7" xfId="277"/>
    <cellStyle name="Normalny 3 8" xfId="278"/>
    <cellStyle name="Normalny 3 9" xfId="279"/>
    <cellStyle name="Normalny 30" xfId="280"/>
    <cellStyle name="Normalny 31" xfId="281"/>
    <cellStyle name="Normalny 32" xfId="282"/>
    <cellStyle name="Normalny 33" xfId="283"/>
    <cellStyle name="Normalny 34" xfId="284"/>
    <cellStyle name="Normalny 35" xfId="285"/>
    <cellStyle name="Normalny 36" xfId="286"/>
    <cellStyle name="Normalny 37" xfId="287"/>
    <cellStyle name="Normalny 38" xfId="288"/>
    <cellStyle name="Normalny 39" xfId="289"/>
    <cellStyle name="Normalny 4" xfId="290"/>
    <cellStyle name="Normalny 4 10" xfId="291"/>
    <cellStyle name="Normalny 4 11" xfId="292"/>
    <cellStyle name="Normalny 4 2" xfId="293"/>
    <cellStyle name="Normalny 4 3" xfId="294"/>
    <cellStyle name="Normalny 4 4" xfId="295"/>
    <cellStyle name="Normalny 4 5" xfId="296"/>
    <cellStyle name="Normalny 4 6" xfId="297"/>
    <cellStyle name="Normalny 4 7" xfId="298"/>
    <cellStyle name="Normalny 4 8" xfId="299"/>
    <cellStyle name="Normalny 4 9" xfId="300"/>
    <cellStyle name="Normalny 40" xfId="301"/>
    <cellStyle name="Normalny 41" xfId="302"/>
    <cellStyle name="Normalny 42" xfId="303"/>
    <cellStyle name="Normalny 43" xfId="304"/>
    <cellStyle name="Normalny 44" xfId="305"/>
    <cellStyle name="Normalny 45 2" xfId="306"/>
    <cellStyle name="Normalny 45 3" xfId="307"/>
    <cellStyle name="Normalny 45 4" xfId="308"/>
    <cellStyle name="Normalny 46" xfId="309"/>
    <cellStyle name="Normalny 47" xfId="310"/>
    <cellStyle name="Normalny 48" xfId="311"/>
    <cellStyle name="Normalny 49 2" xfId="312"/>
    <cellStyle name="Normalny 49 3" xfId="313"/>
    <cellStyle name="Normalny 49 4" xfId="314"/>
    <cellStyle name="Normalny 5" xfId="315"/>
    <cellStyle name="Normalny 5 10" xfId="316"/>
    <cellStyle name="Normalny 5 11" xfId="317"/>
    <cellStyle name="Normalny 5 12" xfId="318"/>
    <cellStyle name="Normalny 5 2" xfId="319"/>
    <cellStyle name="Normalny 5 3" xfId="320"/>
    <cellStyle name="Normalny 5 4" xfId="321"/>
    <cellStyle name="Normalny 5 5" xfId="322"/>
    <cellStyle name="Normalny 5 6" xfId="323"/>
    <cellStyle name="Normalny 5 7" xfId="324"/>
    <cellStyle name="Normalny 5 8" xfId="325"/>
    <cellStyle name="Normalny 5 9" xfId="326"/>
    <cellStyle name="Normalny 50 2" xfId="327"/>
    <cellStyle name="Normalny 50 3" xfId="328"/>
    <cellStyle name="Normalny 50 4" xfId="329"/>
    <cellStyle name="Normalny 51 2" xfId="330"/>
    <cellStyle name="Normalny 51 3" xfId="331"/>
    <cellStyle name="Normalny 51 4" xfId="332"/>
    <cellStyle name="Normalny 52 2" xfId="333"/>
    <cellStyle name="Normalny 52 3" xfId="334"/>
    <cellStyle name="Normalny 52 4" xfId="335"/>
    <cellStyle name="Normalny 53 2" xfId="336"/>
    <cellStyle name="Normalny 53 3" xfId="337"/>
    <cellStyle name="Normalny 53 4" xfId="338"/>
    <cellStyle name="Normalny 57" xfId="339"/>
    <cellStyle name="Normalny 6" xfId="340"/>
    <cellStyle name="Normalny 6 10" xfId="341"/>
    <cellStyle name="Normalny 6 11" xfId="342"/>
    <cellStyle name="Normalny 6 12" xfId="343"/>
    <cellStyle name="Normalny 6 2" xfId="344"/>
    <cellStyle name="Normalny 6 3" xfId="345"/>
    <cellStyle name="Normalny 6 4" xfId="346"/>
    <cellStyle name="Normalny 6 5" xfId="347"/>
    <cellStyle name="Normalny 6 6" xfId="348"/>
    <cellStyle name="Normalny 6 7" xfId="349"/>
    <cellStyle name="Normalny 6 8" xfId="350"/>
    <cellStyle name="Normalny 6 9" xfId="351"/>
    <cellStyle name="Normalny 7" xfId="352"/>
    <cellStyle name="Normalny 7 10" xfId="353"/>
    <cellStyle name="Normalny 7 11" xfId="354"/>
    <cellStyle name="Normalny 7 2" xfId="355"/>
    <cellStyle name="Normalny 7 3" xfId="356"/>
    <cellStyle name="Normalny 7 4" xfId="357"/>
    <cellStyle name="Normalny 7 5" xfId="358"/>
    <cellStyle name="Normalny 7 6" xfId="359"/>
    <cellStyle name="Normalny 7 7" xfId="360"/>
    <cellStyle name="Normalny 7 8" xfId="361"/>
    <cellStyle name="Normalny 7 9" xfId="362"/>
    <cellStyle name="Normalny 8" xfId="363"/>
    <cellStyle name="Normalny 8 10" xfId="364"/>
    <cellStyle name="Normalny 8 11" xfId="365"/>
    <cellStyle name="Normalny 8 2" xfId="366"/>
    <cellStyle name="Normalny 8 3" xfId="367"/>
    <cellStyle name="Normalny 8 4" xfId="368"/>
    <cellStyle name="Normalny 8 5" xfId="369"/>
    <cellStyle name="Normalny 8 6" xfId="370"/>
    <cellStyle name="Normalny 8 7" xfId="371"/>
    <cellStyle name="Normalny 8 8" xfId="372"/>
    <cellStyle name="Normalny 8 9" xfId="373"/>
    <cellStyle name="Normalny 9" xfId="374"/>
    <cellStyle name="Normalny 9 10" xfId="375"/>
    <cellStyle name="Normalny 9 11" xfId="376"/>
    <cellStyle name="Normalny 9 12" xfId="377"/>
    <cellStyle name="Normalny 9 2" xfId="378"/>
    <cellStyle name="Normalny 9 3" xfId="379"/>
    <cellStyle name="Normalny 9 4" xfId="380"/>
    <cellStyle name="Normalny 9 5" xfId="381"/>
    <cellStyle name="Normalny 9 6" xfId="382"/>
    <cellStyle name="Normalny 9 7" xfId="383"/>
    <cellStyle name="Normalny 9 8" xfId="384"/>
    <cellStyle name="Normalny 9 9" xfId="385"/>
    <cellStyle name="Obliczenia 2" xfId="386"/>
    <cellStyle name="Obliczenia 3" xfId="387"/>
    <cellStyle name="Obliczenia 3 2" xfId="388"/>
    <cellStyle name="SAPBEXaggData" xfId="389"/>
    <cellStyle name="SAPBEXaggDataEmph" xfId="390"/>
    <cellStyle name="SAPBEXaggItem" xfId="391"/>
    <cellStyle name="SAPBEXaggItemX" xfId="392"/>
    <cellStyle name="SAPBEXchaText" xfId="393"/>
    <cellStyle name="SAPBEXexcBad7" xfId="394"/>
    <cellStyle name="SAPBEXexcBad8" xfId="395"/>
    <cellStyle name="SAPBEXexcBad9" xfId="396"/>
    <cellStyle name="SAPBEXexcCritical4" xfId="397"/>
    <cellStyle name="SAPBEXexcCritical5" xfId="398"/>
    <cellStyle name="SAPBEXexcCritical6" xfId="399"/>
    <cellStyle name="SAPBEXexcGood1" xfId="400"/>
    <cellStyle name="SAPBEXexcGood2" xfId="401"/>
    <cellStyle name="SAPBEXexcGood3" xfId="402"/>
    <cellStyle name="SAPBEXfilterDrill" xfId="403"/>
    <cellStyle name="SAPBEXfilterItem" xfId="404"/>
    <cellStyle name="SAPBEXfilterText" xfId="405"/>
    <cellStyle name="SAPBEXformats" xfId="406"/>
    <cellStyle name="SAPBEXformats 2" xfId="407"/>
    <cellStyle name="SAPBEXformats 3" xfId="408"/>
    <cellStyle name="SAPBEXheaderItem" xfId="409"/>
    <cellStyle name="SAPBEXheaderText" xfId="410"/>
    <cellStyle name="SAPBEXHLevel0" xfId="411"/>
    <cellStyle name="SAPBEXHLevel0 2" xfId="412"/>
    <cellStyle name="SAPBEXHLevel0 3" xfId="413"/>
    <cellStyle name="SAPBEXHLevel0X" xfId="414"/>
    <cellStyle name="SAPBEXHLevel0X 2" xfId="415"/>
    <cellStyle name="SAPBEXHLevel0X 3" xfId="416"/>
    <cellStyle name="SAPBEXHLevel1" xfId="417"/>
    <cellStyle name="SAPBEXHLevel1 2" xfId="418"/>
    <cellStyle name="SAPBEXHLevel1 3" xfId="419"/>
    <cellStyle name="SAPBEXHLevel1X" xfId="420"/>
    <cellStyle name="SAPBEXHLevel1X 2" xfId="421"/>
    <cellStyle name="SAPBEXHLevel1X 3" xfId="422"/>
    <cellStyle name="SAPBEXHLevel2" xfId="423"/>
    <cellStyle name="SAPBEXHLevel2 2" xfId="424"/>
    <cellStyle name="SAPBEXHLevel2 3" xfId="425"/>
    <cellStyle name="SAPBEXHLevel2X" xfId="426"/>
    <cellStyle name="SAPBEXHLevel2X 2" xfId="427"/>
    <cellStyle name="SAPBEXHLevel2X 3" xfId="428"/>
    <cellStyle name="SAPBEXHLevel3" xfId="429"/>
    <cellStyle name="SAPBEXHLevel3 2" xfId="430"/>
    <cellStyle name="SAPBEXHLevel3 3" xfId="431"/>
    <cellStyle name="SAPBEXHLevel3X" xfId="432"/>
    <cellStyle name="SAPBEXHLevel3X 2" xfId="433"/>
    <cellStyle name="SAPBEXHLevel3X 3" xfId="434"/>
    <cellStyle name="SAPBEXresData" xfId="435"/>
    <cellStyle name="SAPBEXresDataEmph" xfId="436"/>
    <cellStyle name="SAPBEXresItem" xfId="437"/>
    <cellStyle name="SAPBEXresItemX" xfId="438"/>
    <cellStyle name="SAPBEXstdData" xfId="439"/>
    <cellStyle name="SAPBEXstdDataEmph" xfId="440"/>
    <cellStyle name="SAPBEXstdItem" xfId="441"/>
    <cellStyle name="SAPBEXstdItemX" xfId="442"/>
    <cellStyle name="SAPBEXtitle" xfId="443"/>
    <cellStyle name="SAPBEXundefined" xfId="444"/>
    <cellStyle name="Suma 2" xfId="445"/>
    <cellStyle name="Suma 3" xfId="446"/>
    <cellStyle name="Suma 3 2" xfId="447"/>
    <cellStyle name="Tekst objaśnienia 2" xfId="448"/>
    <cellStyle name="Tekst objaśnienia 3" xfId="449"/>
    <cellStyle name="Tekst objaśnienia 3 2" xfId="450"/>
    <cellStyle name="Tekst ostrzeżenia 2" xfId="451"/>
    <cellStyle name="Tekst ostrzeżenia 3" xfId="452"/>
    <cellStyle name="Tekst ostrzeżenia 3 2" xfId="453"/>
    <cellStyle name="Tytuł 2" xfId="454"/>
    <cellStyle name="Tytuł 3" xfId="455"/>
    <cellStyle name="Uwaga 2" xfId="456"/>
    <cellStyle name="Uwaga 2 2" xfId="457"/>
    <cellStyle name="Uwaga 2 3" xfId="458"/>
    <cellStyle name="Uwaga 3" xfId="459"/>
    <cellStyle name="Uwaga 3 2" xfId="460"/>
    <cellStyle name="Złe 2" xfId="461"/>
    <cellStyle name="Złe 2 2" xfId="462"/>
    <cellStyle name="Złe 3" xfId="463"/>
    <cellStyle name="Złe 3 2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3"/>
  <sheetViews>
    <sheetView tabSelected="1" topLeftCell="A40" zoomScaleNormal="100" workbookViewId="0">
      <selection activeCell="D14" sqref="D14"/>
    </sheetView>
  </sheetViews>
  <sheetFormatPr defaultRowHeight="15"/>
  <cols>
    <col min="1" max="1" width="6" customWidth="1"/>
    <col min="2" max="2" width="21.85546875" customWidth="1"/>
    <col min="3" max="3" width="38.7109375" customWidth="1"/>
    <col min="4" max="4" width="13.85546875" customWidth="1"/>
    <col min="5" max="5" width="11.140625" customWidth="1"/>
    <col min="6" max="6" width="18.140625" customWidth="1"/>
    <col min="7" max="7" width="10" customWidth="1"/>
    <col min="9" max="9" width="11.140625" customWidth="1"/>
    <col min="10" max="10" width="39.7109375" customWidth="1"/>
    <col min="12" max="12" width="11.28515625" bestFit="1" customWidth="1"/>
  </cols>
  <sheetData>
    <row r="2" spans="1:10">
      <c r="A2" s="54"/>
      <c r="B2" s="55"/>
      <c r="C2" s="55"/>
      <c r="D2" s="55"/>
      <c r="E2" s="55"/>
      <c r="F2" s="55"/>
      <c r="G2" s="55"/>
      <c r="H2" s="55"/>
      <c r="I2" s="55"/>
      <c r="J2" s="56"/>
    </row>
    <row r="3" spans="1:10" ht="15.75">
      <c r="A3" s="57" t="s">
        <v>0</v>
      </c>
      <c r="B3" s="57"/>
      <c r="C3" s="58" t="s">
        <v>112</v>
      </c>
      <c r="D3" s="58"/>
      <c r="E3" s="58"/>
      <c r="F3" s="58"/>
      <c r="G3" s="58"/>
      <c r="H3" s="58"/>
      <c r="I3" s="58"/>
      <c r="J3" s="58"/>
    </row>
    <row r="4" spans="1:10" ht="28.5" customHeight="1">
      <c r="A4" s="57" t="s">
        <v>15</v>
      </c>
      <c r="B4" s="57"/>
      <c r="C4" s="1"/>
      <c r="D4" s="65" t="s">
        <v>16</v>
      </c>
      <c r="E4" s="66"/>
      <c r="F4" s="2"/>
      <c r="G4" s="59"/>
      <c r="H4" s="59"/>
      <c r="I4" s="1"/>
      <c r="J4" s="1"/>
    </row>
    <row r="5" spans="1:10" ht="28.5" customHeight="1">
      <c r="A5" s="3"/>
      <c r="B5" s="3"/>
      <c r="C5" s="60" t="s">
        <v>101</v>
      </c>
      <c r="D5" s="61"/>
      <c r="E5" s="62"/>
      <c r="F5" s="8">
        <f>I8</f>
        <v>414</v>
      </c>
      <c r="G5" s="4"/>
      <c r="H5" s="4"/>
      <c r="I5" s="4"/>
      <c r="J5" s="4"/>
    </row>
    <row r="6" spans="1:10" ht="28.5" customHeight="1">
      <c r="A6" s="3"/>
      <c r="B6" s="3"/>
      <c r="C6" s="60" t="s">
        <v>102</v>
      </c>
      <c r="D6" s="61"/>
      <c r="E6" s="62"/>
      <c r="F6" s="34">
        <v>6000</v>
      </c>
      <c r="G6" s="4"/>
      <c r="H6" s="4"/>
      <c r="I6" s="4"/>
      <c r="J6" s="4"/>
    </row>
    <row r="7" spans="1:10">
      <c r="A7" s="64" t="s">
        <v>17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5.75" customHeight="1">
      <c r="A8" s="63" t="s">
        <v>98</v>
      </c>
      <c r="B8" s="63"/>
      <c r="C8" s="63"/>
      <c r="D8" s="63"/>
      <c r="E8" s="63"/>
      <c r="F8" s="63"/>
      <c r="G8" s="63"/>
      <c r="H8" s="40" t="s">
        <v>19</v>
      </c>
      <c r="I8" s="43">
        <f>SUM(I10:I52)</f>
        <v>414</v>
      </c>
      <c r="J8" s="5"/>
    </row>
    <row r="9" spans="1:10" ht="30">
      <c r="A9" s="11" t="s">
        <v>1</v>
      </c>
      <c r="B9" s="11" t="s">
        <v>2</v>
      </c>
      <c r="C9" s="11" t="s">
        <v>12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</row>
    <row r="10" spans="1:10" ht="30">
      <c r="A10" s="11">
        <v>1</v>
      </c>
      <c r="B10" s="7" t="s">
        <v>18</v>
      </c>
      <c r="C10" s="12" t="s">
        <v>70</v>
      </c>
      <c r="D10" s="11" t="s">
        <v>74</v>
      </c>
      <c r="E10" s="7" t="s">
        <v>10</v>
      </c>
      <c r="F10" s="13">
        <v>16</v>
      </c>
      <c r="G10" s="14">
        <v>1</v>
      </c>
      <c r="H10" s="14">
        <v>1</v>
      </c>
      <c r="I10" s="14">
        <f t="shared" ref="I10:I14" si="0">F10*G10*H10</f>
        <v>16</v>
      </c>
      <c r="J10" s="11"/>
    </row>
    <row r="11" spans="1:10">
      <c r="A11" s="11">
        <v>2</v>
      </c>
      <c r="B11" s="7" t="s">
        <v>18</v>
      </c>
      <c r="C11" s="12" t="s">
        <v>31</v>
      </c>
      <c r="D11" s="11">
        <v>2</v>
      </c>
      <c r="E11" s="7" t="s">
        <v>13</v>
      </c>
      <c r="F11" s="15">
        <v>6</v>
      </c>
      <c r="G11" s="14">
        <v>1</v>
      </c>
      <c r="H11" s="14">
        <v>1</v>
      </c>
      <c r="I11" s="14">
        <f t="shared" si="0"/>
        <v>6</v>
      </c>
      <c r="J11" s="11"/>
    </row>
    <row r="12" spans="1:10" ht="30">
      <c r="A12" s="11">
        <v>3</v>
      </c>
      <c r="B12" s="7" t="s">
        <v>18</v>
      </c>
      <c r="C12" s="12" t="s">
        <v>28</v>
      </c>
      <c r="D12" s="11">
        <v>3</v>
      </c>
      <c r="E12" s="7" t="s">
        <v>11</v>
      </c>
      <c r="F12" s="15">
        <v>1</v>
      </c>
      <c r="G12" s="14">
        <v>2</v>
      </c>
      <c r="H12" s="14">
        <v>1</v>
      </c>
      <c r="I12" s="14">
        <f t="shared" si="0"/>
        <v>2</v>
      </c>
      <c r="J12" s="11"/>
    </row>
    <row r="13" spans="1:10" ht="30">
      <c r="A13" s="11">
        <v>4</v>
      </c>
      <c r="B13" s="7" t="s">
        <v>18</v>
      </c>
      <c r="C13" s="12" t="s">
        <v>30</v>
      </c>
      <c r="D13" s="11">
        <v>103</v>
      </c>
      <c r="E13" s="7" t="s">
        <v>11</v>
      </c>
      <c r="F13" s="15">
        <v>3</v>
      </c>
      <c r="G13" s="14">
        <v>1</v>
      </c>
      <c r="H13" s="14">
        <v>1</v>
      </c>
      <c r="I13" s="14">
        <f t="shared" si="0"/>
        <v>3</v>
      </c>
      <c r="J13" s="11" t="s">
        <v>97</v>
      </c>
    </row>
    <row r="14" spans="1:10">
      <c r="A14" s="11">
        <v>5</v>
      </c>
      <c r="B14" s="7" t="s">
        <v>18</v>
      </c>
      <c r="C14" s="12" t="s">
        <v>29</v>
      </c>
      <c r="D14" s="11">
        <v>4</v>
      </c>
      <c r="E14" s="7" t="s">
        <v>10</v>
      </c>
      <c r="F14" s="15">
        <v>4</v>
      </c>
      <c r="G14" s="14">
        <v>2</v>
      </c>
      <c r="H14" s="14">
        <v>1</v>
      </c>
      <c r="I14" s="14">
        <f t="shared" si="0"/>
        <v>8</v>
      </c>
      <c r="J14" s="11"/>
    </row>
    <row r="15" spans="1:10">
      <c r="A15" s="11">
        <v>6</v>
      </c>
      <c r="B15" s="7" t="s">
        <v>18</v>
      </c>
      <c r="C15" s="12" t="s">
        <v>32</v>
      </c>
      <c r="D15" s="11">
        <v>17</v>
      </c>
      <c r="E15" s="11" t="s">
        <v>10</v>
      </c>
      <c r="F15" s="13">
        <v>8</v>
      </c>
      <c r="G15" s="11">
        <v>1</v>
      </c>
      <c r="H15" s="11">
        <v>1</v>
      </c>
      <c r="I15" s="11">
        <f t="shared" ref="I15:I19" si="1">F15*G15*H15</f>
        <v>8</v>
      </c>
      <c r="J15" s="11"/>
    </row>
    <row r="16" spans="1:10">
      <c r="A16" s="11">
        <v>7</v>
      </c>
      <c r="B16" s="7" t="s">
        <v>18</v>
      </c>
      <c r="C16" s="19" t="s">
        <v>33</v>
      </c>
      <c r="D16" s="16" t="s">
        <v>34</v>
      </c>
      <c r="E16" s="17" t="s">
        <v>11</v>
      </c>
      <c r="F16" s="18">
        <v>0.5</v>
      </c>
      <c r="G16" s="14">
        <v>5</v>
      </c>
      <c r="H16" s="14">
        <v>1</v>
      </c>
      <c r="I16" s="14">
        <f t="shared" si="1"/>
        <v>2.5</v>
      </c>
      <c r="J16" s="11"/>
    </row>
    <row r="17" spans="1:10" ht="30">
      <c r="A17" s="11">
        <v>8</v>
      </c>
      <c r="B17" s="7" t="s">
        <v>18</v>
      </c>
      <c r="C17" s="24" t="s">
        <v>35</v>
      </c>
      <c r="D17" s="16" t="s">
        <v>36</v>
      </c>
      <c r="E17" s="17" t="s">
        <v>10</v>
      </c>
      <c r="F17" s="21">
        <v>3</v>
      </c>
      <c r="G17" s="14">
        <v>1</v>
      </c>
      <c r="H17" s="14">
        <v>1</v>
      </c>
      <c r="I17" s="14">
        <f t="shared" si="1"/>
        <v>3</v>
      </c>
      <c r="J17" s="11"/>
    </row>
    <row r="18" spans="1:10" ht="45">
      <c r="A18" s="11">
        <v>9</v>
      </c>
      <c r="B18" s="7" t="s">
        <v>18</v>
      </c>
      <c r="C18" s="19" t="s">
        <v>37</v>
      </c>
      <c r="D18" s="16" t="s">
        <v>38</v>
      </c>
      <c r="E18" s="17" t="s">
        <v>10</v>
      </c>
      <c r="F18" s="21">
        <v>1</v>
      </c>
      <c r="G18" s="14">
        <v>1</v>
      </c>
      <c r="H18" s="14">
        <v>1</v>
      </c>
      <c r="I18" s="14">
        <f t="shared" si="1"/>
        <v>1</v>
      </c>
      <c r="J18" s="11"/>
    </row>
    <row r="19" spans="1:10" ht="68.25" customHeight="1">
      <c r="A19" s="11">
        <v>10</v>
      </c>
      <c r="B19" s="7" t="s">
        <v>18</v>
      </c>
      <c r="C19" s="24" t="s">
        <v>42</v>
      </c>
      <c r="D19" s="16" t="s">
        <v>39</v>
      </c>
      <c r="E19" s="17" t="s">
        <v>11</v>
      </c>
      <c r="F19" s="21">
        <v>10</v>
      </c>
      <c r="G19" s="14">
        <v>2</v>
      </c>
      <c r="H19" s="14">
        <v>1</v>
      </c>
      <c r="I19" s="14">
        <f t="shared" si="1"/>
        <v>20</v>
      </c>
      <c r="J19" s="22"/>
    </row>
    <row r="20" spans="1:10" ht="30">
      <c r="A20" s="11">
        <v>11</v>
      </c>
      <c r="B20" s="7" t="s">
        <v>18</v>
      </c>
      <c r="C20" s="12" t="s">
        <v>41</v>
      </c>
      <c r="D20" s="11">
        <v>34</v>
      </c>
      <c r="E20" s="17" t="s">
        <v>11</v>
      </c>
      <c r="F20" s="21">
        <v>0.5</v>
      </c>
      <c r="G20" s="14">
        <v>2</v>
      </c>
      <c r="H20" s="14">
        <v>1</v>
      </c>
      <c r="I20" s="14">
        <f>F20*G20*H20</f>
        <v>1</v>
      </c>
      <c r="J20" s="11"/>
    </row>
    <row r="21" spans="1:10" ht="105">
      <c r="A21" s="11">
        <v>12</v>
      </c>
      <c r="B21" s="7" t="s">
        <v>18</v>
      </c>
      <c r="C21" s="12" t="s">
        <v>87</v>
      </c>
      <c r="D21" s="7" t="s">
        <v>75</v>
      </c>
      <c r="E21" s="7" t="s">
        <v>13</v>
      </c>
      <c r="F21" s="15">
        <v>12</v>
      </c>
      <c r="G21" s="14">
        <v>2</v>
      </c>
      <c r="H21" s="14">
        <v>1</v>
      </c>
      <c r="I21" s="14">
        <f t="shared" ref="I21:I27" si="2">F21*G21*H21</f>
        <v>24</v>
      </c>
      <c r="J21" s="11"/>
    </row>
    <row r="22" spans="1:10" ht="45">
      <c r="A22" s="11"/>
      <c r="B22" s="7"/>
      <c r="C22" s="12" t="s">
        <v>105</v>
      </c>
      <c r="D22" s="7"/>
      <c r="E22" s="7"/>
      <c r="F22" s="15"/>
      <c r="G22" s="14"/>
      <c r="H22" s="14"/>
      <c r="I22" s="14"/>
      <c r="J22" s="11"/>
    </row>
    <row r="23" spans="1:10" ht="30">
      <c r="A23" s="11">
        <v>13</v>
      </c>
      <c r="B23" s="7" t="s">
        <v>18</v>
      </c>
      <c r="C23" s="12" t="s">
        <v>71</v>
      </c>
      <c r="D23" s="11">
        <v>40</v>
      </c>
      <c r="E23" s="7" t="s">
        <v>11</v>
      </c>
      <c r="F23" s="15">
        <v>2</v>
      </c>
      <c r="G23" s="14">
        <v>1</v>
      </c>
      <c r="H23" s="14">
        <v>1</v>
      </c>
      <c r="I23" s="14">
        <f t="shared" si="2"/>
        <v>2</v>
      </c>
      <c r="J23" s="11"/>
    </row>
    <row r="24" spans="1:10">
      <c r="A24" s="11">
        <v>14</v>
      </c>
      <c r="B24" s="7" t="s">
        <v>18</v>
      </c>
      <c r="C24" s="12" t="s">
        <v>40</v>
      </c>
      <c r="D24" s="11">
        <v>41</v>
      </c>
      <c r="E24" s="7" t="s">
        <v>11</v>
      </c>
      <c r="F24" s="15">
        <v>1.5</v>
      </c>
      <c r="G24" s="14">
        <v>1</v>
      </c>
      <c r="H24" s="14">
        <v>1</v>
      </c>
      <c r="I24" s="14">
        <f t="shared" si="2"/>
        <v>1.5</v>
      </c>
      <c r="J24" s="11"/>
    </row>
    <row r="25" spans="1:10" ht="60">
      <c r="A25" s="11">
        <v>15</v>
      </c>
      <c r="B25" s="7" t="s">
        <v>18</v>
      </c>
      <c r="C25" s="12" t="s">
        <v>43</v>
      </c>
      <c r="D25" s="11">
        <v>43</v>
      </c>
      <c r="E25" s="7" t="s">
        <v>11</v>
      </c>
      <c r="F25" s="15">
        <v>48</v>
      </c>
      <c r="G25" s="14">
        <v>1</v>
      </c>
      <c r="H25" s="14">
        <v>1</v>
      </c>
      <c r="I25" s="14">
        <f t="shared" si="2"/>
        <v>48</v>
      </c>
      <c r="J25" s="11"/>
    </row>
    <row r="26" spans="1:10" ht="150">
      <c r="A26" s="11">
        <v>16</v>
      </c>
      <c r="B26" s="7" t="s">
        <v>18</v>
      </c>
      <c r="C26" s="12" t="s">
        <v>44</v>
      </c>
      <c r="D26" s="11">
        <v>49</v>
      </c>
      <c r="E26" s="7" t="s">
        <v>10</v>
      </c>
      <c r="F26" s="15">
        <v>32</v>
      </c>
      <c r="G26" s="14">
        <v>1</v>
      </c>
      <c r="H26" s="14">
        <v>1</v>
      </c>
      <c r="I26" s="14">
        <f t="shared" si="2"/>
        <v>32</v>
      </c>
      <c r="J26" s="11"/>
    </row>
    <row r="27" spans="1:10" ht="30">
      <c r="A27" s="11"/>
      <c r="B27" s="7" t="s">
        <v>18</v>
      </c>
      <c r="C27" s="12" t="s">
        <v>89</v>
      </c>
      <c r="D27" s="11">
        <v>59</v>
      </c>
      <c r="E27" s="7" t="s">
        <v>11</v>
      </c>
      <c r="F27" s="15">
        <v>3</v>
      </c>
      <c r="G27" s="14">
        <v>1</v>
      </c>
      <c r="H27" s="14">
        <v>1</v>
      </c>
      <c r="I27" s="14">
        <f t="shared" si="2"/>
        <v>3</v>
      </c>
      <c r="J27" s="11"/>
    </row>
    <row r="28" spans="1:10" ht="82.5" customHeight="1">
      <c r="A28" s="11">
        <v>17</v>
      </c>
      <c r="B28" s="7" t="s">
        <v>18</v>
      </c>
      <c r="C28" s="12" t="s">
        <v>45</v>
      </c>
      <c r="D28" s="11">
        <v>68</v>
      </c>
      <c r="E28" s="7" t="s">
        <v>10</v>
      </c>
      <c r="F28" s="15">
        <v>8</v>
      </c>
      <c r="G28" s="14">
        <v>1</v>
      </c>
      <c r="H28" s="14">
        <v>1</v>
      </c>
      <c r="I28" s="14">
        <f t="shared" ref="I28:I36" si="3">F28*G28*H28</f>
        <v>8</v>
      </c>
      <c r="J28" s="11"/>
    </row>
    <row r="29" spans="1:10" ht="75">
      <c r="A29" s="11"/>
      <c r="B29" s="7" t="s">
        <v>18</v>
      </c>
      <c r="C29" s="12" t="s">
        <v>90</v>
      </c>
      <c r="D29" s="11">
        <v>64</v>
      </c>
      <c r="E29" s="7" t="s">
        <v>10</v>
      </c>
      <c r="F29" s="15">
        <v>8</v>
      </c>
      <c r="G29" s="14">
        <v>1</v>
      </c>
      <c r="H29" s="14">
        <v>1</v>
      </c>
      <c r="I29" s="14">
        <f t="shared" si="3"/>
        <v>8</v>
      </c>
      <c r="J29" s="11"/>
    </row>
    <row r="30" spans="1:10" ht="60">
      <c r="A30" s="11">
        <v>18</v>
      </c>
      <c r="B30" s="7" t="s">
        <v>18</v>
      </c>
      <c r="C30" s="44" t="s">
        <v>76</v>
      </c>
      <c r="D30" s="11">
        <v>65</v>
      </c>
      <c r="E30" s="7" t="s">
        <v>11</v>
      </c>
      <c r="F30" s="15">
        <v>8</v>
      </c>
      <c r="G30" s="14">
        <v>1</v>
      </c>
      <c r="H30" s="14">
        <v>1</v>
      </c>
      <c r="I30" s="14">
        <f t="shared" si="3"/>
        <v>8</v>
      </c>
      <c r="J30" s="11"/>
    </row>
    <row r="31" spans="1:10" ht="45">
      <c r="A31" s="11">
        <v>19</v>
      </c>
      <c r="B31" s="7" t="s">
        <v>18</v>
      </c>
      <c r="C31" s="19" t="s">
        <v>46</v>
      </c>
      <c r="D31" s="11">
        <v>79</v>
      </c>
      <c r="E31" s="7" t="s">
        <v>10</v>
      </c>
      <c r="F31" s="15">
        <v>4</v>
      </c>
      <c r="G31" s="14">
        <v>1</v>
      </c>
      <c r="H31" s="14">
        <v>1</v>
      </c>
      <c r="I31" s="14">
        <f t="shared" si="3"/>
        <v>4</v>
      </c>
      <c r="J31" s="11"/>
    </row>
    <row r="32" spans="1:10" ht="75">
      <c r="A32" s="11">
        <v>20</v>
      </c>
      <c r="B32" s="7" t="s">
        <v>18</v>
      </c>
      <c r="C32" s="31" t="s">
        <v>73</v>
      </c>
      <c r="D32" s="11">
        <v>99</v>
      </c>
      <c r="E32" s="7" t="s">
        <v>11</v>
      </c>
      <c r="F32" s="15">
        <v>2</v>
      </c>
      <c r="G32" s="14">
        <v>1</v>
      </c>
      <c r="H32" s="14">
        <v>1</v>
      </c>
      <c r="I32" s="14">
        <f t="shared" si="3"/>
        <v>2</v>
      </c>
      <c r="J32" s="11" t="s">
        <v>97</v>
      </c>
    </row>
    <row r="33" spans="1:10" ht="30">
      <c r="A33" s="11">
        <v>21</v>
      </c>
      <c r="B33" s="7" t="s">
        <v>18</v>
      </c>
      <c r="C33" s="19" t="s">
        <v>78</v>
      </c>
      <c r="D33" s="11">
        <v>15</v>
      </c>
      <c r="E33" s="7" t="s">
        <v>14</v>
      </c>
      <c r="F33" s="15">
        <v>2</v>
      </c>
      <c r="G33" s="14">
        <v>4</v>
      </c>
      <c r="H33" s="14">
        <v>1</v>
      </c>
      <c r="I33" s="14">
        <f t="shared" si="3"/>
        <v>8</v>
      </c>
      <c r="J33" s="11"/>
    </row>
    <row r="34" spans="1:10" ht="30">
      <c r="A34" s="11">
        <v>22</v>
      </c>
      <c r="B34" s="7" t="s">
        <v>18</v>
      </c>
      <c r="C34" s="19" t="s">
        <v>47</v>
      </c>
      <c r="D34" s="11">
        <v>87</v>
      </c>
      <c r="E34" s="7" t="s">
        <v>14</v>
      </c>
      <c r="F34" s="15">
        <v>8</v>
      </c>
      <c r="G34" s="14">
        <v>1</v>
      </c>
      <c r="H34" s="14">
        <v>1</v>
      </c>
      <c r="I34" s="14">
        <f t="shared" si="3"/>
        <v>8</v>
      </c>
      <c r="J34" s="11" t="s">
        <v>20</v>
      </c>
    </row>
    <row r="35" spans="1:10" ht="30">
      <c r="A35" s="11">
        <v>23</v>
      </c>
      <c r="B35" s="7" t="s">
        <v>18</v>
      </c>
      <c r="C35" s="19" t="s">
        <v>77</v>
      </c>
      <c r="D35" s="11">
        <v>87</v>
      </c>
      <c r="E35" s="7" t="s">
        <v>14</v>
      </c>
      <c r="F35" s="15">
        <v>8</v>
      </c>
      <c r="G35" s="14">
        <v>1</v>
      </c>
      <c r="H35" s="14">
        <v>1</v>
      </c>
      <c r="I35" s="14">
        <f t="shared" si="3"/>
        <v>8</v>
      </c>
      <c r="J35" s="11" t="s">
        <v>20</v>
      </c>
    </row>
    <row r="36" spans="1:10">
      <c r="A36" s="11">
        <v>24</v>
      </c>
      <c r="B36" s="7" t="s">
        <v>18</v>
      </c>
      <c r="C36" s="30" t="s">
        <v>48</v>
      </c>
      <c r="D36" s="11">
        <v>91</v>
      </c>
      <c r="E36" s="7" t="s">
        <v>11</v>
      </c>
      <c r="F36" s="15">
        <v>2</v>
      </c>
      <c r="G36" s="14">
        <v>1</v>
      </c>
      <c r="H36" s="14">
        <v>1</v>
      </c>
      <c r="I36" s="14">
        <f t="shared" si="3"/>
        <v>2</v>
      </c>
      <c r="J36" s="11"/>
    </row>
    <row r="37" spans="1:10">
      <c r="A37" s="11">
        <v>25</v>
      </c>
      <c r="B37" s="7" t="s">
        <v>18</v>
      </c>
      <c r="C37" s="25" t="s">
        <v>49</v>
      </c>
      <c r="D37" s="26">
        <v>92</v>
      </c>
      <c r="E37" s="27" t="s">
        <v>10</v>
      </c>
      <c r="F37" s="28">
        <v>4</v>
      </c>
      <c r="G37" s="14">
        <v>1</v>
      </c>
      <c r="H37" s="14">
        <v>1</v>
      </c>
      <c r="I37" s="14">
        <f t="shared" ref="I37:I39" si="4">F37*G37*H37</f>
        <v>4</v>
      </c>
      <c r="J37" s="11"/>
    </row>
    <row r="38" spans="1:10" ht="30">
      <c r="A38" s="11">
        <v>26</v>
      </c>
      <c r="B38" s="7" t="s">
        <v>18</v>
      </c>
      <c r="C38" s="31" t="s">
        <v>50</v>
      </c>
      <c r="D38" s="11">
        <v>93</v>
      </c>
      <c r="E38" s="7" t="s">
        <v>10</v>
      </c>
      <c r="F38" s="15">
        <v>6</v>
      </c>
      <c r="G38" s="14">
        <v>1</v>
      </c>
      <c r="H38" s="14">
        <v>1</v>
      </c>
      <c r="I38" s="14">
        <f t="shared" si="4"/>
        <v>6</v>
      </c>
      <c r="J38" s="11"/>
    </row>
    <row r="39" spans="1:10" ht="30">
      <c r="A39" s="11">
        <v>27</v>
      </c>
      <c r="B39" s="7" t="s">
        <v>18</v>
      </c>
      <c r="C39" s="19" t="s">
        <v>51</v>
      </c>
      <c r="D39" s="11">
        <v>100</v>
      </c>
      <c r="E39" s="7" t="s">
        <v>10</v>
      </c>
      <c r="F39" s="15">
        <v>32</v>
      </c>
      <c r="G39" s="14">
        <v>1</v>
      </c>
      <c r="H39" s="14">
        <v>1</v>
      </c>
      <c r="I39" s="14">
        <f t="shared" si="4"/>
        <v>32</v>
      </c>
      <c r="J39" s="11"/>
    </row>
    <row r="40" spans="1:10">
      <c r="A40" s="11">
        <v>28</v>
      </c>
      <c r="B40" s="7" t="s">
        <v>18</v>
      </c>
      <c r="C40" s="20" t="s">
        <v>53</v>
      </c>
      <c r="D40" s="11">
        <v>107</v>
      </c>
      <c r="E40" s="7" t="s">
        <v>11</v>
      </c>
      <c r="F40" s="15">
        <v>3</v>
      </c>
      <c r="G40" s="14">
        <v>1</v>
      </c>
      <c r="H40" s="14">
        <v>1</v>
      </c>
      <c r="I40" s="14">
        <f t="shared" ref="I40" si="5">F40*G40*H40</f>
        <v>3</v>
      </c>
      <c r="J40" s="11"/>
    </row>
    <row r="41" spans="1:10" ht="30">
      <c r="A41" s="11">
        <v>29</v>
      </c>
      <c r="B41" s="7" t="s">
        <v>18</v>
      </c>
      <c r="C41" s="31" t="s">
        <v>52</v>
      </c>
      <c r="D41" s="32">
        <v>48</v>
      </c>
      <c r="E41" s="33" t="s">
        <v>11</v>
      </c>
      <c r="F41" s="29">
        <v>24</v>
      </c>
      <c r="G41" s="14">
        <v>1</v>
      </c>
      <c r="H41" s="14">
        <v>1</v>
      </c>
      <c r="I41" s="14">
        <f t="shared" ref="I41" si="6">F41*G41*H41</f>
        <v>24</v>
      </c>
      <c r="J41" s="11"/>
    </row>
    <row r="42" spans="1:10" ht="75">
      <c r="A42" s="11">
        <v>30</v>
      </c>
      <c r="B42" s="7" t="s">
        <v>54</v>
      </c>
      <c r="C42" s="19" t="s">
        <v>72</v>
      </c>
      <c r="D42" s="11" t="s">
        <v>54</v>
      </c>
      <c r="E42" s="7" t="s">
        <v>54</v>
      </c>
      <c r="F42" s="15" t="s">
        <v>54</v>
      </c>
      <c r="G42" s="14" t="s">
        <v>54</v>
      </c>
      <c r="H42" s="14" t="s">
        <v>54</v>
      </c>
      <c r="I42" s="14"/>
      <c r="J42" s="11"/>
    </row>
    <row r="43" spans="1:10" ht="30">
      <c r="A43" s="11">
        <v>31</v>
      </c>
      <c r="B43" s="7" t="s">
        <v>54</v>
      </c>
      <c r="C43" s="19" t="s">
        <v>55</v>
      </c>
      <c r="D43" s="11" t="s">
        <v>54</v>
      </c>
      <c r="E43" s="7" t="s">
        <v>54</v>
      </c>
      <c r="F43" s="15" t="s">
        <v>54</v>
      </c>
      <c r="G43" s="14" t="s">
        <v>54</v>
      </c>
      <c r="H43" s="14" t="s">
        <v>54</v>
      </c>
      <c r="I43" s="14"/>
      <c r="J43" s="11"/>
    </row>
    <row r="44" spans="1:10" ht="15" customHeight="1">
      <c r="A44" s="47" t="s">
        <v>99</v>
      </c>
      <c r="B44" s="48"/>
      <c r="C44" s="48"/>
      <c r="D44" s="48"/>
      <c r="E44" s="48"/>
      <c r="F44" s="48"/>
      <c r="G44" s="49"/>
      <c r="H44" s="40"/>
      <c r="I44" s="41"/>
      <c r="J44" s="5"/>
    </row>
    <row r="45" spans="1:10" ht="15" customHeight="1">
      <c r="A45" s="53">
        <v>32</v>
      </c>
      <c r="B45" s="50" t="s">
        <v>103</v>
      </c>
      <c r="C45" s="19" t="s">
        <v>106</v>
      </c>
      <c r="D45" s="11" t="s">
        <v>107</v>
      </c>
      <c r="E45" s="7" t="s">
        <v>11</v>
      </c>
      <c r="F45" s="46">
        <v>16</v>
      </c>
      <c r="G45" s="14">
        <v>2</v>
      </c>
      <c r="H45" s="14">
        <v>1</v>
      </c>
      <c r="I45" s="14">
        <f>H45*G45*F45</f>
        <v>32</v>
      </c>
      <c r="J45" s="5"/>
    </row>
    <row r="46" spans="1:10" ht="15" customHeight="1">
      <c r="A46" s="53"/>
      <c r="B46" s="51"/>
      <c r="C46" s="19" t="s">
        <v>108</v>
      </c>
      <c r="D46" s="11" t="s">
        <v>109</v>
      </c>
      <c r="E46" s="7" t="s">
        <v>11</v>
      </c>
      <c r="F46" s="46">
        <v>5.5</v>
      </c>
      <c r="G46" s="14">
        <v>2</v>
      </c>
      <c r="H46" s="14">
        <v>1</v>
      </c>
      <c r="I46" s="14">
        <f>H46*G46*F46</f>
        <v>11</v>
      </c>
      <c r="J46" s="5"/>
    </row>
    <row r="47" spans="1:10" ht="15" customHeight="1">
      <c r="A47" s="53"/>
      <c r="B47" s="51"/>
      <c r="C47" s="19" t="s">
        <v>110</v>
      </c>
      <c r="D47" s="11" t="s">
        <v>111</v>
      </c>
      <c r="E47" s="7" t="s">
        <v>11</v>
      </c>
      <c r="F47" s="46">
        <v>3</v>
      </c>
      <c r="G47" s="14">
        <v>2</v>
      </c>
      <c r="H47" s="14">
        <v>1</v>
      </c>
      <c r="I47" s="14">
        <f>H47*G47*F47</f>
        <v>6</v>
      </c>
      <c r="J47" s="5"/>
    </row>
    <row r="48" spans="1:10">
      <c r="A48" s="53"/>
      <c r="B48" s="51"/>
      <c r="C48" s="12" t="s">
        <v>79</v>
      </c>
      <c r="D48" s="11" t="s">
        <v>80</v>
      </c>
      <c r="E48" s="7" t="s">
        <v>11</v>
      </c>
      <c r="F48" s="15">
        <v>0.9</v>
      </c>
      <c r="G48" s="14">
        <v>5</v>
      </c>
      <c r="H48" s="14">
        <v>1</v>
      </c>
      <c r="I48" s="14">
        <f>F48*G48*H48</f>
        <v>4.5</v>
      </c>
      <c r="J48" s="9"/>
    </row>
    <row r="49" spans="1:10">
      <c r="A49" s="53"/>
      <c r="B49" s="51"/>
      <c r="C49" s="20" t="s">
        <v>81</v>
      </c>
      <c r="D49" s="11" t="s">
        <v>82</v>
      </c>
      <c r="E49" s="7" t="s">
        <v>11</v>
      </c>
      <c r="F49" s="46">
        <v>0.1</v>
      </c>
      <c r="G49" s="14">
        <v>5</v>
      </c>
      <c r="H49" s="14">
        <v>1</v>
      </c>
      <c r="I49" s="14">
        <f t="shared" ref="I49:I51" si="7">F49*G49*H49</f>
        <v>0.5</v>
      </c>
      <c r="J49" s="9"/>
    </row>
    <row r="50" spans="1:10">
      <c r="A50" s="53"/>
      <c r="B50" s="51"/>
      <c r="C50" s="20" t="s">
        <v>83</v>
      </c>
      <c r="D50" s="11" t="s">
        <v>84</v>
      </c>
      <c r="E50" s="7" t="s">
        <v>11</v>
      </c>
      <c r="F50" s="46">
        <v>0.6</v>
      </c>
      <c r="G50" s="14">
        <v>5</v>
      </c>
      <c r="H50" s="14">
        <v>1</v>
      </c>
      <c r="I50" s="14">
        <f t="shared" si="7"/>
        <v>3</v>
      </c>
      <c r="J50" s="9"/>
    </row>
    <row r="51" spans="1:10">
      <c r="A51" s="53"/>
      <c r="B51" s="52"/>
      <c r="C51" s="20" t="s">
        <v>85</v>
      </c>
      <c r="D51" s="11" t="s">
        <v>86</v>
      </c>
      <c r="E51" s="7" t="s">
        <v>11</v>
      </c>
      <c r="F51" s="15">
        <v>0.2</v>
      </c>
      <c r="G51" s="14">
        <v>5</v>
      </c>
      <c r="H51" s="14">
        <v>1</v>
      </c>
      <c r="I51" s="14">
        <f t="shared" si="7"/>
        <v>1</v>
      </c>
      <c r="J51" s="9"/>
    </row>
    <row r="52" spans="1:10" ht="15" customHeight="1">
      <c r="A52" s="45">
        <v>33</v>
      </c>
      <c r="B52" s="47" t="s">
        <v>100</v>
      </c>
      <c r="C52" s="48"/>
      <c r="D52" s="48"/>
      <c r="E52" s="48"/>
      <c r="F52" s="48"/>
      <c r="G52" s="48"/>
      <c r="H52" s="49"/>
      <c r="I52" s="41">
        <v>50</v>
      </c>
      <c r="J52" s="6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</sheetData>
  <mergeCells count="14">
    <mergeCell ref="B52:H52"/>
    <mergeCell ref="B45:B51"/>
    <mergeCell ref="A45:A51"/>
    <mergeCell ref="A2:J2"/>
    <mergeCell ref="A3:B3"/>
    <mergeCell ref="C3:J3"/>
    <mergeCell ref="G4:H4"/>
    <mergeCell ref="C5:E5"/>
    <mergeCell ref="A8:G8"/>
    <mergeCell ref="A44:G44"/>
    <mergeCell ref="A7:J7"/>
    <mergeCell ref="D4:E4"/>
    <mergeCell ref="A4:B4"/>
    <mergeCell ref="C6:E6"/>
  </mergeCells>
  <dataValidations disablePrompts="1" count="1">
    <dataValidation type="list" allowBlank="1" showInputMessage="1" showErrorMessage="1" sqref="E2:F2">
      <formula1>$K$1:$K$26</formula1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20" sqref="C20"/>
    </sheetView>
  </sheetViews>
  <sheetFormatPr defaultRowHeight="15"/>
  <cols>
    <col min="1" max="1" width="4" style="37" customWidth="1"/>
    <col min="2" max="2" width="35.7109375" customWidth="1"/>
    <col min="3" max="3" width="13.28515625" customWidth="1"/>
    <col min="4" max="4" width="9.42578125" style="36" customWidth="1"/>
    <col min="5" max="5" width="29.28515625" customWidth="1"/>
  </cols>
  <sheetData>
    <row r="1" spans="1:5">
      <c r="A1" s="67" t="s">
        <v>68</v>
      </c>
      <c r="B1" s="67"/>
      <c r="C1" s="67"/>
      <c r="D1" s="67"/>
      <c r="E1" s="67"/>
    </row>
    <row r="2" spans="1:5" s="37" customFormat="1" ht="33.75" customHeight="1">
      <c r="A2" s="23" t="s">
        <v>24</v>
      </c>
      <c r="B2" s="23" t="s">
        <v>21</v>
      </c>
      <c r="C2" s="23" t="s">
        <v>22</v>
      </c>
      <c r="D2" s="38" t="s">
        <v>104</v>
      </c>
      <c r="E2" s="23" t="s">
        <v>23</v>
      </c>
    </row>
    <row r="3" spans="1:5">
      <c r="A3" s="35">
        <v>1</v>
      </c>
      <c r="B3" s="20" t="s">
        <v>65</v>
      </c>
      <c r="C3" s="22" t="s">
        <v>96</v>
      </c>
      <c r="D3" s="39" t="s">
        <v>26</v>
      </c>
      <c r="E3" s="6"/>
    </row>
    <row r="4" spans="1:5">
      <c r="A4" s="35">
        <v>2</v>
      </c>
      <c r="B4" s="20" t="s">
        <v>66</v>
      </c>
      <c r="C4" s="22" t="s">
        <v>96</v>
      </c>
      <c r="D4" s="39" t="s">
        <v>26</v>
      </c>
      <c r="E4" s="6"/>
    </row>
    <row r="5" spans="1:5">
      <c r="A5" s="35">
        <v>3</v>
      </c>
      <c r="B5" s="20" t="s">
        <v>91</v>
      </c>
      <c r="C5" s="22">
        <v>1</v>
      </c>
      <c r="D5" s="39" t="s">
        <v>11</v>
      </c>
      <c r="E5" s="6"/>
    </row>
    <row r="6" spans="1:5">
      <c r="A6" s="35">
        <v>4</v>
      </c>
      <c r="B6" s="20" t="s">
        <v>56</v>
      </c>
      <c r="C6" s="22" t="s">
        <v>57</v>
      </c>
      <c r="D6" s="39" t="s">
        <v>25</v>
      </c>
      <c r="E6" s="6"/>
    </row>
    <row r="7" spans="1:5">
      <c r="A7" s="35">
        <v>5</v>
      </c>
      <c r="B7" s="20" t="s">
        <v>92</v>
      </c>
      <c r="C7" s="22" t="s">
        <v>93</v>
      </c>
      <c r="D7" s="39" t="s">
        <v>25</v>
      </c>
      <c r="E7" s="6"/>
    </row>
    <row r="8" spans="1:5">
      <c r="A8" s="35">
        <v>6</v>
      </c>
      <c r="B8" s="20" t="s">
        <v>58</v>
      </c>
      <c r="C8" s="22" t="s">
        <v>59</v>
      </c>
      <c r="D8" s="39" t="s">
        <v>25</v>
      </c>
      <c r="E8" s="6"/>
    </row>
    <row r="9" spans="1:5">
      <c r="A9" s="35">
        <v>7</v>
      </c>
      <c r="B9" s="20" t="s">
        <v>94</v>
      </c>
      <c r="C9" s="22" t="s">
        <v>59</v>
      </c>
      <c r="D9" s="39" t="s">
        <v>25</v>
      </c>
      <c r="E9" s="6"/>
    </row>
    <row r="10" spans="1:5">
      <c r="A10" s="35">
        <v>8</v>
      </c>
      <c r="B10" s="20" t="s">
        <v>88</v>
      </c>
      <c r="C10" s="22" t="s">
        <v>61</v>
      </c>
      <c r="D10" s="39" t="s">
        <v>25</v>
      </c>
      <c r="E10" s="6"/>
    </row>
    <row r="11" spans="1:5">
      <c r="A11" s="35">
        <v>9</v>
      </c>
      <c r="B11" s="20" t="s">
        <v>67</v>
      </c>
      <c r="C11" s="22" t="s">
        <v>61</v>
      </c>
      <c r="D11" s="39" t="s">
        <v>25</v>
      </c>
      <c r="E11" s="6"/>
    </row>
    <row r="12" spans="1:5">
      <c r="A12" s="35">
        <v>10</v>
      </c>
      <c r="B12" s="20" t="s">
        <v>60</v>
      </c>
      <c r="C12" s="22" t="s">
        <v>61</v>
      </c>
      <c r="D12" s="39" t="s">
        <v>25</v>
      </c>
      <c r="E12" s="6"/>
    </row>
    <row r="13" spans="1:5">
      <c r="A13" s="35">
        <v>11</v>
      </c>
      <c r="B13" s="20" t="s">
        <v>62</v>
      </c>
      <c r="C13" s="22" t="s">
        <v>61</v>
      </c>
      <c r="D13" s="39" t="s">
        <v>25</v>
      </c>
      <c r="E13" s="6"/>
    </row>
    <row r="14" spans="1:5">
      <c r="A14" s="35">
        <v>12</v>
      </c>
      <c r="B14" s="20" t="s">
        <v>63</v>
      </c>
      <c r="C14" s="22" t="s">
        <v>61</v>
      </c>
      <c r="D14" s="39" t="s">
        <v>25</v>
      </c>
      <c r="E14" s="6"/>
    </row>
    <row r="15" spans="1:5">
      <c r="A15" s="35">
        <v>13</v>
      </c>
      <c r="B15" s="20" t="s">
        <v>64</v>
      </c>
      <c r="C15" s="22" t="s">
        <v>61</v>
      </c>
      <c r="D15" s="39" t="s">
        <v>25</v>
      </c>
      <c r="E15" s="6"/>
    </row>
    <row r="16" spans="1:5">
      <c r="A16" s="35">
        <v>14</v>
      </c>
      <c r="B16" s="20" t="s">
        <v>95</v>
      </c>
      <c r="C16" s="22" t="s">
        <v>61</v>
      </c>
      <c r="D16" s="39" t="s">
        <v>25</v>
      </c>
      <c r="E16" s="6"/>
    </row>
    <row r="17" spans="1:9">
      <c r="A17" s="35">
        <v>15</v>
      </c>
      <c r="B17" s="20" t="s">
        <v>69</v>
      </c>
      <c r="C17" s="22" t="s">
        <v>27</v>
      </c>
      <c r="D17" s="39" t="s">
        <v>25</v>
      </c>
      <c r="E17" s="6"/>
    </row>
    <row r="18" spans="1:9">
      <c r="A18" s="68"/>
      <c r="B18" s="68"/>
      <c r="C18" s="68"/>
      <c r="D18" s="68"/>
      <c r="E18" s="68"/>
    </row>
    <row r="19" spans="1:9">
      <c r="A19"/>
      <c r="D19"/>
      <c r="I19" s="42"/>
    </row>
    <row r="20" spans="1:9">
      <c r="A20"/>
      <c r="D20"/>
    </row>
  </sheetData>
  <mergeCells count="2">
    <mergeCell ref="A1:E1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Zakres prac</vt:lpstr>
      <vt:lpstr>Wykaz materiałów </vt:lpstr>
      <vt:lpstr>'Zakres prac'!Obszar_wydruku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2024-07-04T08:38:30Z</dcterms:modified>
</cp:coreProperties>
</file>